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bookViews>
  <sheets>
    <sheet name="Лист1" sheetId="1" r:id="rId1"/>
    <sheet name="Лист2" sheetId="2" r:id="rId2"/>
    <sheet name="Лист3" sheetId="3" r:id="rId3"/>
  </sheets>
  <definedNames>
    <definedName name="_GoBack" localSheetId="0">Лист1!$A$73</definedName>
  </definedNames>
  <calcPr calcId="124519"/>
</workbook>
</file>

<file path=xl/calcChain.xml><?xml version="1.0" encoding="utf-8"?>
<calcChain xmlns="http://schemas.openxmlformats.org/spreadsheetml/2006/main">
  <c r="F38" i="1"/>
  <c r="F37" s="1"/>
  <c r="F30"/>
  <c r="F28" s="1"/>
  <c r="F14"/>
  <c r="F66"/>
  <c r="F65" s="1"/>
  <c r="F63"/>
  <c r="F60"/>
  <c r="F59" s="1"/>
  <c r="F57"/>
  <c r="F51"/>
  <c r="F50" s="1"/>
  <c r="F48"/>
  <c r="F45"/>
  <c r="F44" s="1"/>
  <c r="F34"/>
  <c r="F33" s="1"/>
  <c r="F26"/>
  <c r="F24"/>
  <c r="F21"/>
  <c r="F11"/>
  <c r="F10" s="1"/>
  <c r="F9" l="1"/>
  <c r="F23"/>
  <c r="F13"/>
</calcChain>
</file>

<file path=xl/sharedStrings.xml><?xml version="1.0" encoding="utf-8"?>
<sst xmlns="http://schemas.openxmlformats.org/spreadsheetml/2006/main" count="220" uniqueCount="150">
  <si>
    <t xml:space="preserve">                   Приложение 7</t>
  </si>
  <si>
    <t xml:space="preserve">         к решению Собрания депутатов</t>
  </si>
  <si>
    <t xml:space="preserve">«О бюджете Персиановского сельского поселения </t>
  </si>
  <si>
    <t>Октябрьского района на 2016 год»</t>
  </si>
  <si>
    <t>Распределение бюджетных ассигнований по целевым статьям (муниципальным программам Персиановского сельского поселения и непрограммным направлениям деятельности), группам и подгруппам видов расходов, разделам, подразделам классификации расходов бюджета поселения на 2016 год</t>
  </si>
  <si>
    <t>(тыс. рублей)</t>
  </si>
  <si>
    <t>Наименование</t>
  </si>
  <si>
    <t>ЦСР</t>
  </si>
  <si>
    <t>ВР</t>
  </si>
  <si>
    <t>Рз</t>
  </si>
  <si>
    <t>ПР</t>
  </si>
  <si>
    <t>Сумма</t>
  </si>
  <si>
    <t>ВСЕГО</t>
  </si>
  <si>
    <t>Муниципальная программа Персиановского сельского поселения «Социальная поддержка граждан»</t>
  </si>
  <si>
    <t>69 0 00 00000</t>
  </si>
  <si>
    <t>Подпрограмма «Социальная поддержка граждан»</t>
  </si>
  <si>
    <t xml:space="preserve">69 1 00 00000 </t>
  </si>
  <si>
    <t xml:space="preserve">Выплата государственной пенсии за выслугу лет лицам, замещавшим муниципальные должности и должности муниципальной службы в рамках подпрограммы «Социальная поддержка граждан» муниципальной программы «Социальная поддержка граждан» (Социальные выплаты гражданам, кроме публичных нормативных социальных выплат) </t>
  </si>
  <si>
    <t>69 1 00 10020 </t>
  </si>
  <si>
    <t> 10</t>
  </si>
  <si>
    <t> 01</t>
  </si>
  <si>
    <t>Муниципальная программа Персиановского сельского поселения  «Обеспечение качественными жилищно-коммунальными услугами населения»</t>
  </si>
  <si>
    <t xml:space="preserve">70 0 00 00000 </t>
  </si>
  <si>
    <t>Подпрограмма «Мероприятия в области коммунального хозяйства»</t>
  </si>
  <si>
    <t xml:space="preserve">70 1 00 00000 </t>
  </si>
  <si>
    <t xml:space="preserve"> Расходы на повышение качества и надежности коммунальных услуг в рамках подпрограммы  «Мероприятия в области коммунального хозяйства» муниципальной программы  «Обеспечение качественными жилищно-коммунальными услугами населения» (Иные закупки товаров, работ и услуг для обеспечения государственных (муниципальных) нужд) </t>
  </si>
  <si>
    <t xml:space="preserve">70 1 00 21010 </t>
  </si>
  <si>
    <t> 05</t>
  </si>
  <si>
    <t> 02</t>
  </si>
  <si>
    <t>Ремонт: - водовода протяженностью 500м, расположенный по адресу: Ростовская область, Октябрьский район, п. Персиановский , ул. Южная; - водовода протяженностью 2500 м, расположенный по адресу: Ростовская область, Октябрьский район, п. Персиановский, ул. Набережная, Майская, Октябрьская в рамках подпрограммы "Мероприятия в области коммунального хозяйства" муниципальной программы "Обеспечение качественными жилищно-коммунальными услугами населения" (Прочая закупка товаров, работ и услуг для обеспечения государственных (муниципальных)нужд) (Работы, услуги по содержанию имущества)</t>
  </si>
  <si>
    <t> 70 1 00 25290</t>
  </si>
  <si>
    <t>Возмещение предприятиям жилищно-коммунального хозяйства части платы граждан за коммунальные услуги в рамках подпрограммы "Мероприятия в области коммунального хозяйства" муниципальной программы "Обеспечение качественными жилищно-коммунальными услугами населения"( Прочая закупка товаров, работ и услуг для обеспечения государственных (муниципальных) нужд) (Увеличение стоимости основных средств)</t>
  </si>
  <si>
    <t>70 1 00 73660</t>
  </si>
  <si>
    <t>70 1 00 S2366</t>
  </si>
  <si>
    <t>Расходы на осуществление бюджетных инвестиций в рамках подпрограммы "Мероприятия в области коммунального хозяйства" муниципальной программы "Обеспечение качественными жилищно-коммунальными услугами населения" (Прочая закупка товаров, работ и услуг для обеспечения государственных (муниципальных)нужд) (Работы, услуги посодержанию имущества)</t>
  </si>
  <si>
    <t>70 1 00 41050</t>
  </si>
  <si>
    <t>Подпрограмма «Развитие жилищного хозяйства Персиановского сельского поселения»</t>
  </si>
  <si>
    <t xml:space="preserve">70 2 00 00000  </t>
  </si>
  <si>
    <t>70 2 00 21340</t>
  </si>
  <si>
    <t xml:space="preserve">Муниципальная  программа Персиановского сельского поселения  «Защита населения и территории от чрезвычайных ситуаций, обеспечение пожарной безопасности и безопасности людей на водных объектах» </t>
  </si>
  <si>
    <t xml:space="preserve">71 0 00 00000 </t>
  </si>
  <si>
    <t>Подпрограмма «Пожарная безопасность»</t>
  </si>
  <si>
    <t xml:space="preserve">71 1 00 00000 </t>
  </si>
  <si>
    <t>Расходы на обеспечение пожарной безопасности в рамках подпрограммы «Пожарная безопасность» муниципальной программы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</si>
  <si>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71 1 00 21080</t>
  </si>
  <si>
    <t> 03</t>
  </si>
  <si>
    <t>Подпрограмма «Защита населения от чрезвычайных ситуаций»</t>
  </si>
  <si>
    <t xml:space="preserve">71 2 00 00000 </t>
  </si>
  <si>
    <t xml:space="preserve">Расходы на защиту населения от чрезвычайных ситуаций в рамках подпрограммы «Защита населения от чрезвычайных ситуаций» муниципальной программы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 </t>
  </si>
  <si>
    <t>71 2 00 21090</t>
  </si>
  <si>
    <t> 09</t>
  </si>
  <si>
    <t xml:space="preserve">72 0 00 00000 </t>
  </si>
  <si>
    <t>Подпрограмма «Культура Персиановского сельского поселения»</t>
  </si>
  <si>
    <t xml:space="preserve">72 1 00 00000 </t>
  </si>
  <si>
    <t>Расходы на обеспечение деятельности (оказание услуг) муниципальных учреждений Персиановского сельского поселения в рамках подпрограммы «Культура Персиановского сельского поселения» муниципальной программы Персиановского сельского поселения «Развитие культуры»  (Субсидии бюджетным учреждениям)</t>
  </si>
  <si>
    <t>72 1 00 00590</t>
  </si>
  <si>
    <t> 08</t>
  </si>
  <si>
    <t xml:space="preserve">74 0 00 00000 </t>
  </si>
  <si>
    <t>Подпрограмма «Физкультура и спорт  в Персиановском сельском поселении»</t>
  </si>
  <si>
    <t xml:space="preserve">74 1 00 00000 </t>
  </si>
  <si>
    <t>Расходы на физкультурные и массовые спортивные мероприятия в рамках подпрограммы «Физкультура и спорт  в Персиановском сельском поселении» муниципальной программы Персиановского сельского поселения «Развитие физической культуры и спорта» (Иные закупки товаров, работ и услуг для обеспечения государственных (муниципальных) нужд)</t>
  </si>
  <si>
    <t>74 1 00 21180</t>
  </si>
  <si>
    <t> 11</t>
  </si>
  <si>
    <t>Расходы на физкультурные и массовые спортивные мероприятия в рамках подпрограммы «Физкультура и спорт  в Персиановском сельском поселении» муниципальной программы Персиановского сельского поселения «Развитие физической культуры и спорта»   (Уплата налогов, сборов и иных платежей)</t>
  </si>
  <si>
    <t>Муниципальная программа Персиановского сельского поселения «Развитие транспортной системы»</t>
  </si>
  <si>
    <t>75 0 00 00000</t>
  </si>
  <si>
    <t>Подпрограмма «Развитие транспортной инфраструктуры Персиановского сельского поселения»</t>
  </si>
  <si>
    <t>75 1 00 00000</t>
  </si>
  <si>
    <t>75 1 00 22200</t>
  </si>
  <si>
    <t>Расходы на ремонт и содержание автомо-бильных дорог общего пользования местного значения в рамках подпрограммы «Развитие транспортной инфраструктуры Персиановского сельского поселения» муниципальной программы «Развитие транспортной системы» (Иные закупки товаров, работ и услуг для обеспечения государственных (муниципальных) нужд)</t>
  </si>
  <si>
    <t>75 1 00 73510</t>
  </si>
  <si>
    <t>75 1 00 S2351</t>
  </si>
  <si>
    <t>Муниципальная программа Персиановского сельского поселения «Обеспечение общественного порядка и противодействие преступности»</t>
  </si>
  <si>
    <t xml:space="preserve">76 0 00 00000 </t>
  </si>
  <si>
    <t>Подпрограмма «Противодействие коррупции в Персиановском сельском поселении»</t>
  </si>
  <si>
    <t xml:space="preserve">76 1 00 00000 </t>
  </si>
  <si>
    <t xml:space="preserve">Мероприятия по совершенствованию правового регулирования в сфере противодействия коррупции в рамках подпрограммы «Противодействие коррупции в Персиановском сельском поселении» муниципальной программы «Обеспечение общественного порядка и противодействие преступности» (Иные закупки товаров, работ и услуг для обеспечения государственных (муниципальных) нужд)  </t>
  </si>
  <si>
    <t>76 1 00 21260</t>
  </si>
  <si>
    <t> 13</t>
  </si>
  <si>
    <t>Мероприятия по просвещению, обучению и воспитанию по вопросам противодействия коррупции в рамках подпрограммы «Противодействие коррупции в Персиановском сельском поселении» муниципальной программы «Обеспечение общественного порядка и противодействие преступности» (Иные закупки товаров, работ и услуг для обеспечения государственных (муниципальных) нужд)</t>
  </si>
  <si>
    <t>76 1 00 21270</t>
  </si>
  <si>
    <t xml:space="preserve">76 2 00 00000 </t>
  </si>
  <si>
    <t xml:space="preserve">Мероприятия по информационно-пропагандистское противодействие экстремизму и терроризму в рамках подпрограммы «Профилактика экстремизма и терроризма в Персиановском сельском поселении» муниципальной программы «Обеспечение общественного порядка и противодействие преступности» (Иные закупки товаров, работ и услуг для обеспечения государственных (муниципальных) нужд) </t>
  </si>
  <si>
    <t>76 2 00 21280</t>
  </si>
  <si>
    <t xml:space="preserve">77 0 00 00000 </t>
  </si>
  <si>
    <t>Подпрограмма «Обеспечение реализации муниципальной программы Персиановского сельского поселения «Муниципальная политика»</t>
  </si>
  <si>
    <t>77 1 00 00000</t>
  </si>
  <si>
    <t xml:space="preserve"> Расходы на выплаты по оплате труда работников органа местного самоуправления в рамках подпрограммы «Обеспечение реализации муниципальной программы Персиановского сельского поселения «Муниципальная политика» муниципальной программы «Муниципальная политика»  (Расходы на выплаты персоналу государственных (муниципальных) органов) </t>
  </si>
  <si>
    <t> 77 1 00 00110</t>
  </si>
  <si>
    <t>77 1 00 00110</t>
  </si>
  <si>
    <t> 04</t>
  </si>
  <si>
    <t>Расходы на обеспечение функций органа местного самоуправления в рамках подпрограммы «Обеспечение реализации муниципальной программы Персиановского сельского поселения «Муниципальная политика» муниципальной программы «Муниципальная политика» (Иные закупки товаров, работ и услуг для обеспечения государственных (муниципальных) нужд)</t>
  </si>
  <si>
    <t>77 1 00 00190</t>
  </si>
  <si>
    <t>Реализация направления расходов в рамках подпрограммы «Обеспечение реализации муниципальной программы Персиановского сельского поселения «Муниципальная политика» муниципальной программы Персиановского сельского поселения «Муниципальная политика»  (Иные закупки товаров, работ и услуг для обеспечения государственных (муниципальных) нужд)</t>
  </si>
  <si>
    <t>77 1 00 99990</t>
  </si>
  <si>
    <t>Реализация направления расходов в рамках подпрограммы «Обеспечение реализации муниципальной программы Персиановского сельского поселения «Муниципальная политика» муниципальной программы Персиановского сельского поселения «Муниципальная политика»  (Уплата налогов, сборов и иных платежей)</t>
  </si>
  <si>
    <t>Подпрограмма "Обеспечение проведения выборов и референдумов"</t>
  </si>
  <si>
    <t>77 2 00 00000</t>
  </si>
  <si>
    <t>Расходы, связанные с подготовкой и проведением выборов и референдумов в Российской Федерации, в субъектах Российской Федерации и муниципальных образованиях, эксплуатацией и развитием средств автоматизации и обучением организаторов выборов и избирателей, расходы на содержание Центральной избирательной комиссии Российской Федерации, избирательных комиссий субъектов Российской Федерации, избирательных комиссий муниципальных образований, окружных избирательных комиссий, территориальных (районных, городских и других) комиссий, а также участковых комиссий и соответствующих аппаратов.</t>
  </si>
  <si>
    <t xml:space="preserve">77 2 00 00200 </t>
  </si>
  <si>
    <t xml:space="preserve">Муниципальная программа Персиановского сельского поселения «Благоустройство территории Персиановского сельского поселения» </t>
  </si>
  <si>
    <t xml:space="preserve">78 0 00 00000 </t>
  </si>
  <si>
    <t>Подпрограмма «Благоустройство»</t>
  </si>
  <si>
    <t>78 1 00 00000</t>
  </si>
  <si>
    <t xml:space="preserve">Мероприятия на организацию уличного освещения в поселении в рамках подпрограммы «Благоустройство» муниципальной программы «Благоустройство территории Персиановского сельского поселения»  (Иные закупки товаров, работ и услуг для обеспечения государственных (муниципальных) нужд) </t>
  </si>
  <si>
    <t>78 1 00 21050</t>
  </si>
  <si>
    <t xml:space="preserve">Мероприятия на организацию  благоустройства и озеленения территории Персиановского сельского поселения в рамках подпрограммы «Благоустройство» муниципальной программы «Благоустройство территории Персиановского сельского поселения»  (Иные закупки товаров, работ и услуг для обеспечения государственных (муниципальных) нужд) </t>
  </si>
  <si>
    <t>78 1 00 21060</t>
  </si>
  <si>
    <t>Подпрограмма «Межевание земельных участков»</t>
  </si>
  <si>
    <t>78 2 00 00000</t>
  </si>
  <si>
    <t>Мероприятия на организацию межевания земельных участков в рамках подпрограммы «Межевание земельных участков» муниципальной программы  «Благоустройство территории Персиановского сельского поселения» (Иные закупки товаров, работ и услуг для обеспечения государственных (муниципальных) нужд)</t>
  </si>
  <si>
    <t>78 2 00 21310</t>
  </si>
  <si>
    <t>Непрограммные расходы органа местного самоуправления</t>
  </si>
  <si>
    <t>99 0 00 00000</t>
  </si>
  <si>
    <t>Непрограммные расходы</t>
  </si>
  <si>
    <t>99 9 00 00000</t>
  </si>
  <si>
    <t>Осуществление первичного воинского учета на территориях, где отсутствуют военные комиссариаты в рамках непрограммных расходов бюджета поселения  (Расходы на выплаты персоналу государственных (муниципальных) органов)</t>
  </si>
  <si>
    <t>99 9 00 51180</t>
  </si>
  <si>
    <t>Осуществление полномочий по определению перечня должностных лиц, уполномоченных составлять протоколы об административных правонарушениях, предусмотренных статьями 2.2, 2.4, 2.7, 2.9, 3.2, 4.1, 4.4, 5.1, 5.2, 6.2, 6.3, 6.4, 7.1, 7.2, 7.3 (в части нарушения установленных нормативными правовыми актами органов местного самоуправления правил организации пассажирских перевозок автомобильным транспортом), 8.1-8.3, частью 2 статьи 9.1, статьей 9.3 Областного закона от 25 октября 2002 года № 273-ЗС «Об административных правонарушениях» в рамках непрограммных расходов бюджета поселения  (Иные закупки товаров, работ и услуг для обеспечения государственных (муниципальных) нужд)</t>
  </si>
  <si>
    <t>99 9 00 72390</t>
  </si>
  <si>
    <t>Расходы на предоставление межбюджетных трансфертов другим бюджетам бюджетной системы Российской Федерации за счет средств бюджета поселения по утверждению генеральных планов поселения, правил землепользования и застройки, утверждение подготовленной на основе генеральных планов поселения документации по планировке территории, выдача разрешений на строительство, разрешений на ввод в эксплуатацию, утверждение местных нормативов градостроительного проектирования поселений (Иные межбюджетные трансферты)</t>
  </si>
  <si>
    <t>99 9 00 85100</t>
  </si>
  <si>
    <t>Расходы на предоставление межбюджетных трансфертов другим бюджетам бюджетной системы Российской Федерации за счет средств бюджета поселения по обеспечению малоимущих граждан, проживающих в поселении и нуждающихся в улучшении жилищных условий, жилыми помещениями в соответствии с жилищным законодательством, организация строительства и содержание муниципального жилого фонда, создание условий для жилищного строительства (Иные межбюджетные трансферты)</t>
  </si>
  <si>
    <t>99 9 00 85200</t>
  </si>
  <si>
    <t>Расходы на предоставление межбюджетных трансфертов другим бюджетам бюджетной системы Российской Федерации за счет средств бюджета поселения по организации в границах поселения электро-, тепло-, газо- и водоснабжения населения, водоотведения (Иные межбюджетные трансферты)</t>
  </si>
  <si>
    <t>99 9 00 85300</t>
  </si>
  <si>
    <t> 06</t>
  </si>
  <si>
    <t>Расходы на предоставление межбюджетных трансфертов другим бюджетам бюджетной системы Российской Федерации за счет средств бюджета поселения по владению, пользованию и распоряжению имуществом, находящимся в муниципальной собственности поселений (Иные межбюджетные трансферты)</t>
  </si>
  <si>
    <t>99 9 00 85400</t>
  </si>
  <si>
    <t>Расходы на предоставление межбюджетных трансфертов другим бюджетам бюджетной системы Российской Федерации за счет средств бюджета поселения по определению поставщиков(подрядчиков,исполнителей) для отдельных муниципальных заказчиков, действующих от имени поселений и бюджетных учреждений поселений (Иные межбюджетные трансферты)</t>
  </si>
  <si>
    <t>99 9 00 85500</t>
  </si>
  <si>
    <t>Расходы на исполнение судебных актов по искам к поселению о возмещении вреда, причиненного незаконными действиями (бездействием) органов местного самоуправления либо их должностных лиц в рамках непрограммных расходов бюджета поселения (Уплата налогов, сборов и иных платежей)</t>
  </si>
  <si>
    <t>99 9 00 92040</t>
  </si>
  <si>
    <t xml:space="preserve">Глава Персиановского </t>
  </si>
  <si>
    <t>Муниципальная программа Персиановского сельского поселения "Развитие культуры"</t>
  </si>
  <si>
    <t>Муниципальная программа Персиановского сельского поселения«Развитие физической культуры и спорта»</t>
  </si>
  <si>
    <t>Расходы на ремонт автомобильных дорог общего пользования местного значения и тротуаров и  искусственных сооружений на  них в рамках подпрограммы «Развитие транспортной инфраструктуры Персиановского сельского поселения» муниципальной программы «Развитие транспортной системы» (Иные закупки товаров, работ и услуг для обеспечения государственных (муниципальных) нужд)</t>
  </si>
  <si>
    <t>Подпрограмма «Профилактика экстремизма и терроризма в Персиановском сельском поселении»</t>
  </si>
  <si>
    <t>сельского поселения                                                            Р.В.Еремин</t>
  </si>
  <si>
    <t>04</t>
  </si>
  <si>
    <t>09</t>
  </si>
  <si>
    <t>01</t>
  </si>
  <si>
    <t>07</t>
  </si>
  <si>
    <t> 70 1 00 85750</t>
  </si>
  <si>
    <t>Ремонт:-водовода протяженностью 500 м, расположенный по адресу: Ростовская область, Октябрьский район, п. Персиановский, ул. Южная; - водовода протяженностью 2 500 м, расположенный по адресу: Ростовская область, Октябрьский район, п. Персиановуский, ул. Набережная, Майская, Октябрьская в рамках подпрограммы "Мероприятия в области коммунального хозяйства" муниципальной программы "Обеспечение качественными жилищно-коммунальными услугами населения"</t>
  </si>
  <si>
    <t xml:space="preserve">Расходы на обеспечение деятельности (оказание услуг) муниципальных учреждений Персиановского сельского поселения в рамках подпрограммы «Культура Персиановского сельского поселения» муниципальной программы Персиановского сельского поселения «Развитие культуры» </t>
  </si>
  <si>
    <t>75 1 00 85430</t>
  </si>
  <si>
    <t>75 1 00 25430</t>
  </si>
  <si>
    <t>Ремонт а/дороги к х. Суворовка, Персиановского сельского поселения, Октябрьского района Ростовской области в рамках подпрограммы "Развитие транспортной инфраструктуры Персиановского сельского поселения" муниципальной программы "Развитие транспортной системы" (Прочая закупка товаров, работ и услуг для обеспечения государственных (муниципальных)нужд) (Работы, услуги по содержанию имущества)</t>
  </si>
  <si>
    <t>Муниципальная программа Персиановского сельского поселения «Муниципальная политика»</t>
  </si>
</sst>
</file>

<file path=xl/styles.xml><?xml version="1.0" encoding="utf-8"?>
<styleSheet xmlns="http://schemas.openxmlformats.org/spreadsheetml/2006/main">
  <fonts count="6">
    <font>
      <sz val="11"/>
      <color theme="1"/>
      <name val="Calibri"/>
      <family val="2"/>
      <charset val="204"/>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sz val="12"/>
      <color theme="1"/>
      <name val="Times New Roman"/>
      <family val="1"/>
      <charset val="204"/>
    </font>
    <font>
      <sz val="11"/>
      <color theme="1"/>
      <name val="Times New Roman"/>
      <family val="1"/>
      <charset val="204"/>
    </font>
  </fonts>
  <fills count="2">
    <fill>
      <patternFill patternType="none"/>
    </fill>
    <fill>
      <patternFill patternType="gray125"/>
    </fill>
  </fills>
  <borders count="7">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3">
    <xf numFmtId="0" fontId="0" fillId="0" borderId="0" xfId="0"/>
    <xf numFmtId="0" fontId="4" fillId="0" borderId="2" xfId="0" applyFont="1" applyBorder="1" applyAlignment="1">
      <alignment vertical="top"/>
    </xf>
    <xf numFmtId="0" fontId="4" fillId="0" borderId="3" xfId="0" applyFont="1" applyBorder="1" applyAlignment="1">
      <alignment vertical="top"/>
    </xf>
    <xf numFmtId="0" fontId="4" fillId="0" borderId="3" xfId="0" applyFont="1" applyBorder="1" applyAlignment="1">
      <alignment vertical="top" wrapText="1"/>
    </xf>
    <xf numFmtId="0" fontId="3" fillId="0" borderId="2" xfId="0" applyFont="1" applyBorder="1" applyAlignment="1">
      <alignment vertical="top" wrapText="1"/>
    </xf>
    <xf numFmtId="0" fontId="3" fillId="0" borderId="3" xfId="0" applyFont="1" applyBorder="1" applyAlignment="1">
      <alignment vertical="top" wrapText="1"/>
    </xf>
    <xf numFmtId="0" fontId="3" fillId="0" borderId="4" xfId="0" applyFont="1" applyBorder="1" applyAlignment="1">
      <alignment vertical="top" wrapText="1"/>
    </xf>
    <xf numFmtId="0" fontId="3" fillId="0" borderId="5" xfId="0" applyFont="1" applyBorder="1" applyAlignment="1">
      <alignment vertical="top" wrapText="1"/>
    </xf>
    <xf numFmtId="0" fontId="3" fillId="0" borderId="0" xfId="0" applyFont="1"/>
    <xf numFmtId="0" fontId="3" fillId="0" borderId="6" xfId="0" applyFont="1" applyBorder="1" applyAlignment="1">
      <alignment vertical="top" wrapText="1"/>
    </xf>
    <xf numFmtId="0" fontId="5" fillId="0" borderId="6" xfId="0" applyFont="1" applyBorder="1" applyAlignment="1">
      <alignment vertical="top" wrapText="1"/>
    </xf>
    <xf numFmtId="49" fontId="3" fillId="0" borderId="6" xfId="0" applyNumberFormat="1" applyFont="1" applyBorder="1" applyAlignment="1">
      <alignment vertical="top" wrapText="1"/>
    </xf>
    <xf numFmtId="2" fontId="3" fillId="0" borderId="5" xfId="0" applyNumberFormat="1" applyFont="1" applyBorder="1" applyAlignment="1">
      <alignment vertical="top" wrapText="1"/>
    </xf>
    <xf numFmtId="2" fontId="3" fillId="0" borderId="6" xfId="0" applyNumberFormat="1" applyFont="1" applyBorder="1" applyAlignment="1">
      <alignment vertical="top" wrapText="1"/>
    </xf>
    <xf numFmtId="2" fontId="5" fillId="0" borderId="6" xfId="0" applyNumberFormat="1" applyFont="1" applyBorder="1" applyAlignment="1">
      <alignment vertical="top" wrapText="1"/>
    </xf>
    <xf numFmtId="0" fontId="1" fillId="0" borderId="0" xfId="0" applyFont="1" applyAlignment="1">
      <alignment vertical="top" wrapText="1"/>
    </xf>
    <xf numFmtId="0" fontId="3" fillId="0" borderId="6" xfId="0" applyFont="1" applyBorder="1" applyAlignment="1">
      <alignment vertical="top" wrapText="1"/>
    </xf>
    <xf numFmtId="0" fontId="0" fillId="0" borderId="6" xfId="0" applyBorder="1" applyAlignment="1">
      <alignment vertical="top" wrapText="1"/>
    </xf>
    <xf numFmtId="0" fontId="1" fillId="0" borderId="0" xfId="0" applyFont="1" applyBorder="1" applyAlignment="1">
      <alignment vertical="top" wrapText="1"/>
    </xf>
    <xf numFmtId="0" fontId="3" fillId="0" borderId="1" xfId="0" applyFont="1" applyBorder="1" applyAlignment="1">
      <alignment horizontal="right" vertical="top" wrapText="1"/>
    </xf>
    <xf numFmtId="2" fontId="3" fillId="0" borderId="6" xfId="0" applyNumberFormat="1" applyFont="1" applyBorder="1" applyAlignment="1">
      <alignment vertical="top" wrapText="1"/>
    </xf>
    <xf numFmtId="0" fontId="1" fillId="0" borderId="0" xfId="0" applyFont="1" applyAlignment="1">
      <alignment horizontal="right" vertical="top"/>
    </xf>
    <xf numFmtId="0" fontId="2" fillId="0" borderId="0" xfId="0" applyFont="1" applyAlignment="1">
      <alignment vertical="top"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F79"/>
  <sheetViews>
    <sheetView tabSelected="1" zoomScale="80" zoomScaleNormal="80" workbookViewId="0">
      <selection activeCell="F55" sqref="F55"/>
    </sheetView>
  </sheetViews>
  <sheetFormatPr defaultRowHeight="15"/>
  <cols>
    <col min="1" max="1" width="45.85546875" customWidth="1"/>
    <col min="2" max="2" width="15.85546875" customWidth="1"/>
    <col min="3" max="3" width="4.85546875" customWidth="1"/>
    <col min="4" max="4" width="4.5703125" customWidth="1"/>
    <col min="5" max="5" width="4" customWidth="1"/>
    <col min="6" max="6" width="9.5703125" bestFit="1" customWidth="1"/>
  </cols>
  <sheetData>
    <row r="1" spans="1:6" ht="18.75">
      <c r="A1" s="21" t="s">
        <v>0</v>
      </c>
      <c r="B1" s="21"/>
      <c r="C1" s="21"/>
      <c r="D1" s="21"/>
      <c r="E1" s="21"/>
      <c r="F1" s="21"/>
    </row>
    <row r="2" spans="1:6" ht="18.75">
      <c r="A2" s="21" t="s">
        <v>1</v>
      </c>
      <c r="B2" s="21"/>
      <c r="C2" s="21"/>
      <c r="D2" s="21"/>
      <c r="E2" s="21"/>
      <c r="F2" s="21"/>
    </row>
    <row r="3" spans="1:6" ht="18.75">
      <c r="A3" s="21" t="s">
        <v>2</v>
      </c>
      <c r="B3" s="21"/>
      <c r="C3" s="21"/>
      <c r="D3" s="21"/>
      <c r="E3" s="21"/>
      <c r="F3" s="21"/>
    </row>
    <row r="4" spans="1:6" ht="18.75">
      <c r="A4" s="21" t="s">
        <v>3</v>
      </c>
      <c r="B4" s="21"/>
      <c r="C4" s="21"/>
      <c r="D4" s="21"/>
      <c r="E4" s="21"/>
      <c r="F4" s="21"/>
    </row>
    <row r="5" spans="1:6" ht="101.25" customHeight="1">
      <c r="A5" s="22" t="s">
        <v>4</v>
      </c>
      <c r="B5" s="22"/>
      <c r="C5" s="22"/>
      <c r="D5" s="22"/>
      <c r="E5" s="22"/>
      <c r="F5" s="22"/>
    </row>
    <row r="6" spans="1:6" ht="16.5" thickBot="1">
      <c r="A6" s="19" t="s">
        <v>5</v>
      </c>
      <c r="B6" s="19"/>
      <c r="C6" s="19"/>
      <c r="D6" s="19"/>
      <c r="E6" s="19"/>
      <c r="F6" s="19"/>
    </row>
    <row r="7" spans="1:6" ht="16.5" thickBot="1">
      <c r="A7" s="1" t="s">
        <v>6</v>
      </c>
      <c r="B7" s="2" t="s">
        <v>7</v>
      </c>
      <c r="C7" s="2" t="s">
        <v>8</v>
      </c>
      <c r="D7" s="2" t="s">
        <v>9</v>
      </c>
      <c r="E7" s="2" t="s">
        <v>10</v>
      </c>
      <c r="F7" s="3" t="s">
        <v>11</v>
      </c>
    </row>
    <row r="8" spans="1:6" ht="16.5" thickBot="1">
      <c r="A8" s="4">
        <v>1</v>
      </c>
      <c r="B8" s="5">
        <v>2</v>
      </c>
      <c r="C8" s="5">
        <v>3</v>
      </c>
      <c r="D8" s="5">
        <v>4</v>
      </c>
      <c r="E8" s="5">
        <v>5</v>
      </c>
      <c r="F8" s="5">
        <v>6</v>
      </c>
    </row>
    <row r="9" spans="1:6" ht="15.75">
      <c r="A9" s="6" t="s">
        <v>12</v>
      </c>
      <c r="B9" s="7"/>
      <c r="C9" s="7"/>
      <c r="D9" s="7"/>
      <c r="E9" s="7"/>
      <c r="F9" s="12">
        <f>F10+F13+F23+F28+F33+F37+F44+F50+F59+F65</f>
        <v>43934.599999999991</v>
      </c>
    </row>
    <row r="10" spans="1:6" ht="53.25" customHeight="1">
      <c r="A10" s="9" t="s">
        <v>13</v>
      </c>
      <c r="B10" s="9" t="s">
        <v>14</v>
      </c>
      <c r="C10" s="9"/>
      <c r="D10" s="9"/>
      <c r="E10" s="9"/>
      <c r="F10" s="13">
        <f>F11</f>
        <v>236.7</v>
      </c>
    </row>
    <row r="11" spans="1:6" ht="38.25" customHeight="1">
      <c r="A11" s="9" t="s">
        <v>15</v>
      </c>
      <c r="B11" s="9" t="s">
        <v>16</v>
      </c>
      <c r="C11" s="9"/>
      <c r="D11" s="9"/>
      <c r="E11" s="9"/>
      <c r="F11" s="13">
        <f>F12</f>
        <v>236.7</v>
      </c>
    </row>
    <row r="12" spans="1:6" ht="147.75" customHeight="1">
      <c r="A12" s="9" t="s">
        <v>17</v>
      </c>
      <c r="B12" s="9" t="s">
        <v>18</v>
      </c>
      <c r="C12" s="9">
        <v>320</v>
      </c>
      <c r="D12" s="9" t="s">
        <v>19</v>
      </c>
      <c r="E12" s="9" t="s">
        <v>20</v>
      </c>
      <c r="F12" s="13">
        <v>236.7</v>
      </c>
    </row>
    <row r="13" spans="1:6" ht="71.25" customHeight="1">
      <c r="A13" s="9" t="s">
        <v>21</v>
      </c>
      <c r="B13" s="9" t="s">
        <v>22</v>
      </c>
      <c r="C13" s="9"/>
      <c r="D13" s="9"/>
      <c r="E13" s="9"/>
      <c r="F13" s="13">
        <f>F14+F21</f>
        <v>14812.4</v>
      </c>
    </row>
    <row r="14" spans="1:6" ht="33" customHeight="1">
      <c r="A14" s="9" t="s">
        <v>23</v>
      </c>
      <c r="B14" s="9" t="s">
        <v>24</v>
      </c>
      <c r="C14" s="9"/>
      <c r="D14" s="9"/>
      <c r="E14" s="9"/>
      <c r="F14" s="13">
        <f>F15+F16+F18+F19+F20+F17</f>
        <v>13761</v>
      </c>
    </row>
    <row r="15" spans="1:6" ht="150.75" customHeight="1">
      <c r="A15" s="9" t="s">
        <v>25</v>
      </c>
      <c r="B15" s="9" t="s">
        <v>26</v>
      </c>
      <c r="C15" s="9">
        <v>240</v>
      </c>
      <c r="D15" s="9" t="s">
        <v>27</v>
      </c>
      <c r="E15" s="9" t="s">
        <v>28</v>
      </c>
      <c r="F15" s="13">
        <v>251.1</v>
      </c>
    </row>
    <row r="16" spans="1:6" ht="230.25" customHeight="1">
      <c r="A16" s="10" t="s">
        <v>29</v>
      </c>
      <c r="B16" s="10" t="s">
        <v>30</v>
      </c>
      <c r="C16" s="10">
        <v>240</v>
      </c>
      <c r="D16" s="9" t="s">
        <v>27</v>
      </c>
      <c r="E16" s="9" t="s">
        <v>28</v>
      </c>
      <c r="F16" s="14">
        <v>1136</v>
      </c>
    </row>
    <row r="17" spans="1:6" ht="167.25" customHeight="1">
      <c r="A17" s="10" t="s">
        <v>144</v>
      </c>
      <c r="B17" s="10" t="s">
        <v>143</v>
      </c>
      <c r="C17" s="10">
        <v>240</v>
      </c>
      <c r="D17" s="9" t="s">
        <v>27</v>
      </c>
      <c r="E17" s="9" t="s">
        <v>28</v>
      </c>
      <c r="F17" s="14">
        <v>4190</v>
      </c>
    </row>
    <row r="18" spans="1:6" ht="185.25" customHeight="1">
      <c r="A18" s="9" t="s">
        <v>31</v>
      </c>
      <c r="B18" s="9" t="s">
        <v>32</v>
      </c>
      <c r="C18" s="9">
        <v>240</v>
      </c>
      <c r="D18" s="9" t="s">
        <v>27</v>
      </c>
      <c r="E18" s="9" t="s">
        <v>28</v>
      </c>
      <c r="F18" s="13">
        <v>2745.2</v>
      </c>
    </row>
    <row r="19" spans="1:6" ht="182.25" customHeight="1">
      <c r="A19" s="9" t="s">
        <v>31</v>
      </c>
      <c r="B19" s="9" t="s">
        <v>33</v>
      </c>
      <c r="C19" s="9">
        <v>240</v>
      </c>
      <c r="D19" s="9" t="s">
        <v>27</v>
      </c>
      <c r="E19" s="9" t="s">
        <v>28</v>
      </c>
      <c r="F19" s="13">
        <v>222.6</v>
      </c>
    </row>
    <row r="20" spans="1:6" ht="163.5" customHeight="1">
      <c r="A20" s="9" t="s">
        <v>34</v>
      </c>
      <c r="B20" s="9" t="s">
        <v>35</v>
      </c>
      <c r="C20" s="9">
        <v>240</v>
      </c>
      <c r="D20" s="9" t="s">
        <v>27</v>
      </c>
      <c r="E20" s="9" t="s">
        <v>28</v>
      </c>
      <c r="F20" s="13">
        <v>5216.1000000000004</v>
      </c>
    </row>
    <row r="21" spans="1:6" ht="54" customHeight="1">
      <c r="A21" s="9" t="s">
        <v>36</v>
      </c>
      <c r="B21" s="9" t="s">
        <v>37</v>
      </c>
      <c r="C21" s="9"/>
      <c r="D21" s="9"/>
      <c r="E21" s="9"/>
      <c r="F21" s="13">
        <f>F22</f>
        <v>1051.4000000000001</v>
      </c>
    </row>
    <row r="22" spans="1:6" ht="180" customHeight="1">
      <c r="A22" s="9" t="s">
        <v>31</v>
      </c>
      <c r="B22" s="9" t="s">
        <v>38</v>
      </c>
      <c r="C22" s="9">
        <v>240</v>
      </c>
      <c r="D22" s="9" t="s">
        <v>27</v>
      </c>
      <c r="E22" s="9" t="s">
        <v>20</v>
      </c>
      <c r="F22" s="13">
        <v>1051.4000000000001</v>
      </c>
    </row>
    <row r="23" spans="1:6" ht="103.5" customHeight="1">
      <c r="A23" s="9" t="s">
        <v>39</v>
      </c>
      <c r="B23" s="9" t="s">
        <v>40</v>
      </c>
      <c r="C23" s="9"/>
      <c r="D23" s="9"/>
      <c r="E23" s="9"/>
      <c r="F23" s="13">
        <f>F24+F26</f>
        <v>424.8</v>
      </c>
    </row>
    <row r="24" spans="1:6" ht="24" customHeight="1">
      <c r="A24" s="9" t="s">
        <v>41</v>
      </c>
      <c r="B24" s="9" t="s">
        <v>42</v>
      </c>
      <c r="C24" s="9"/>
      <c r="D24" s="9"/>
      <c r="E24" s="9"/>
      <c r="F24" s="13">
        <f>F25</f>
        <v>162.80000000000001</v>
      </c>
    </row>
    <row r="25" spans="1:6" ht="167.25" customHeight="1">
      <c r="A25" s="9" t="s">
        <v>43</v>
      </c>
      <c r="B25" s="9" t="s">
        <v>44</v>
      </c>
      <c r="C25" s="9">
        <v>240</v>
      </c>
      <c r="D25" s="9" t="s">
        <v>45</v>
      </c>
      <c r="E25" s="9" t="s">
        <v>19</v>
      </c>
      <c r="F25" s="13">
        <v>162.80000000000001</v>
      </c>
    </row>
    <row r="26" spans="1:6" ht="39" customHeight="1">
      <c r="A26" s="9" t="s">
        <v>46</v>
      </c>
      <c r="B26" s="9" t="s">
        <v>47</v>
      </c>
      <c r="C26" s="9"/>
      <c r="D26" s="9"/>
      <c r="E26" s="9"/>
      <c r="F26" s="13">
        <f>F27</f>
        <v>262</v>
      </c>
    </row>
    <row r="27" spans="1:6" ht="180.75" customHeight="1">
      <c r="A27" s="9" t="s">
        <v>48</v>
      </c>
      <c r="B27" s="9" t="s">
        <v>49</v>
      </c>
      <c r="C27" s="9">
        <v>240</v>
      </c>
      <c r="D27" s="9" t="s">
        <v>45</v>
      </c>
      <c r="E27" s="9" t="s">
        <v>50</v>
      </c>
      <c r="F27" s="13">
        <v>262</v>
      </c>
    </row>
    <row r="28" spans="1:6" ht="35.25" customHeight="1">
      <c r="A28" s="16" t="s">
        <v>134</v>
      </c>
      <c r="B28" s="16" t="s">
        <v>51</v>
      </c>
      <c r="C28" s="16"/>
      <c r="D28" s="16"/>
      <c r="E28" s="16"/>
      <c r="F28" s="20">
        <f>F30</f>
        <v>5104.7</v>
      </c>
    </row>
    <row r="29" spans="1:6" ht="3.75" customHeight="1">
      <c r="A29" s="17"/>
      <c r="B29" s="16"/>
      <c r="C29" s="16"/>
      <c r="D29" s="16"/>
      <c r="E29" s="16"/>
      <c r="F29" s="20"/>
    </row>
    <row r="30" spans="1:6" ht="36" customHeight="1">
      <c r="A30" s="9" t="s">
        <v>52</v>
      </c>
      <c r="B30" s="9" t="s">
        <v>53</v>
      </c>
      <c r="C30" s="9"/>
      <c r="D30" s="9"/>
      <c r="E30" s="9"/>
      <c r="F30" s="13">
        <f>F31+F32</f>
        <v>5104.7</v>
      </c>
    </row>
    <row r="31" spans="1:6" ht="150" customHeight="1">
      <c r="A31" s="9" t="s">
        <v>54</v>
      </c>
      <c r="B31" s="9" t="s">
        <v>55</v>
      </c>
      <c r="C31" s="9">
        <v>610</v>
      </c>
      <c r="D31" s="9" t="s">
        <v>56</v>
      </c>
      <c r="E31" s="9" t="s">
        <v>20</v>
      </c>
      <c r="F31" s="13">
        <v>5014.7</v>
      </c>
    </row>
    <row r="32" spans="1:6" ht="134.25" customHeight="1">
      <c r="A32" s="9" t="s">
        <v>145</v>
      </c>
      <c r="B32" s="9" t="s">
        <v>55</v>
      </c>
      <c r="C32" s="9">
        <v>240</v>
      </c>
      <c r="D32" s="9" t="s">
        <v>56</v>
      </c>
      <c r="E32" s="9" t="s">
        <v>20</v>
      </c>
      <c r="F32" s="13">
        <v>90</v>
      </c>
    </row>
    <row r="33" spans="1:6" ht="54" customHeight="1">
      <c r="A33" s="9" t="s">
        <v>135</v>
      </c>
      <c r="B33" s="9" t="s">
        <v>57</v>
      </c>
      <c r="C33" s="9"/>
      <c r="D33" s="9"/>
      <c r="E33" s="9"/>
      <c r="F33" s="13">
        <f>F34</f>
        <v>93.5</v>
      </c>
    </row>
    <row r="34" spans="1:6" ht="45.75" customHeight="1">
      <c r="A34" s="9" t="s">
        <v>58</v>
      </c>
      <c r="B34" s="9" t="s">
        <v>59</v>
      </c>
      <c r="C34" s="9"/>
      <c r="D34" s="9"/>
      <c r="E34" s="9"/>
      <c r="F34" s="13">
        <f>F35+F36</f>
        <v>93.5</v>
      </c>
    </row>
    <row r="35" spans="1:6" ht="169.5" customHeight="1">
      <c r="A35" s="9" t="s">
        <v>60</v>
      </c>
      <c r="B35" s="9" t="s">
        <v>61</v>
      </c>
      <c r="C35" s="9">
        <v>240</v>
      </c>
      <c r="D35" s="9" t="s">
        <v>62</v>
      </c>
      <c r="E35" s="9" t="s">
        <v>20</v>
      </c>
      <c r="F35" s="13">
        <v>43.5</v>
      </c>
    </row>
    <row r="36" spans="1:6" ht="140.25" customHeight="1">
      <c r="A36" s="9" t="s">
        <v>63</v>
      </c>
      <c r="B36" s="9" t="s">
        <v>61</v>
      </c>
      <c r="C36" s="9">
        <v>850</v>
      </c>
      <c r="D36" s="9" t="s">
        <v>62</v>
      </c>
      <c r="E36" s="9" t="s">
        <v>20</v>
      </c>
      <c r="F36" s="13">
        <v>50</v>
      </c>
    </row>
    <row r="37" spans="1:6" ht="54.75" customHeight="1">
      <c r="A37" s="9" t="s">
        <v>64</v>
      </c>
      <c r="B37" s="9" t="s">
        <v>65</v>
      </c>
      <c r="C37" s="9"/>
      <c r="D37" s="9"/>
      <c r="E37" s="9"/>
      <c r="F37" s="13">
        <f>F38</f>
        <v>3904.1</v>
      </c>
    </row>
    <row r="38" spans="1:6" ht="60.75" customHeight="1">
      <c r="A38" s="9" t="s">
        <v>66</v>
      </c>
      <c r="B38" s="9" t="s">
        <v>67</v>
      </c>
      <c r="C38" s="9"/>
      <c r="D38" s="9"/>
      <c r="E38" s="9"/>
      <c r="F38" s="13">
        <f>F39+F40+F41+F42+F43</f>
        <v>3904.1</v>
      </c>
    </row>
    <row r="39" spans="1:6" ht="164.25" customHeight="1">
      <c r="A39" s="9" t="s">
        <v>136</v>
      </c>
      <c r="B39" s="9" t="s">
        <v>68</v>
      </c>
      <c r="C39" s="9">
        <v>240</v>
      </c>
      <c r="D39" s="11" t="s">
        <v>139</v>
      </c>
      <c r="E39" s="11" t="s">
        <v>140</v>
      </c>
      <c r="F39" s="13">
        <v>1822.6</v>
      </c>
    </row>
    <row r="40" spans="1:6" ht="159.75" customHeight="1">
      <c r="A40" s="9" t="s">
        <v>69</v>
      </c>
      <c r="B40" s="9" t="s">
        <v>70</v>
      </c>
      <c r="C40" s="9">
        <v>240</v>
      </c>
      <c r="D40" s="11" t="s">
        <v>139</v>
      </c>
      <c r="E40" s="11" t="s">
        <v>140</v>
      </c>
      <c r="F40" s="13">
        <v>616.20000000000005</v>
      </c>
    </row>
    <row r="41" spans="1:6" ht="150.75" customHeight="1">
      <c r="A41" s="9" t="s">
        <v>69</v>
      </c>
      <c r="B41" s="9" t="s">
        <v>71</v>
      </c>
      <c r="C41" s="9">
        <v>240</v>
      </c>
      <c r="D41" s="11" t="s">
        <v>139</v>
      </c>
      <c r="E41" s="11" t="s">
        <v>140</v>
      </c>
      <c r="F41" s="13">
        <v>50</v>
      </c>
    </row>
    <row r="42" spans="1:6" ht="183" customHeight="1">
      <c r="A42" s="9" t="s">
        <v>148</v>
      </c>
      <c r="B42" s="9" t="s">
        <v>146</v>
      </c>
      <c r="C42" s="9">
        <v>240</v>
      </c>
      <c r="D42" s="11" t="s">
        <v>139</v>
      </c>
      <c r="E42" s="11" t="s">
        <v>140</v>
      </c>
      <c r="F42" s="13">
        <v>1079.5999999999999</v>
      </c>
    </row>
    <row r="43" spans="1:6" ht="187.5" customHeight="1">
      <c r="A43" s="9" t="s">
        <v>148</v>
      </c>
      <c r="B43" s="9" t="s">
        <v>147</v>
      </c>
      <c r="C43" s="9">
        <v>240</v>
      </c>
      <c r="D43" s="11" t="s">
        <v>139</v>
      </c>
      <c r="E43" s="11" t="s">
        <v>140</v>
      </c>
      <c r="F43" s="13">
        <v>335.7</v>
      </c>
    </row>
    <row r="44" spans="1:6" ht="76.5" customHeight="1">
      <c r="A44" s="9" t="s">
        <v>72</v>
      </c>
      <c r="B44" s="9" t="s">
        <v>73</v>
      </c>
      <c r="C44" s="9"/>
      <c r="D44" s="9"/>
      <c r="E44" s="9"/>
      <c r="F44" s="13">
        <f>F45+F48</f>
        <v>199</v>
      </c>
    </row>
    <row r="45" spans="1:6" ht="52.5" customHeight="1">
      <c r="A45" s="9" t="s">
        <v>74</v>
      </c>
      <c r="B45" s="9" t="s">
        <v>75</v>
      </c>
      <c r="C45" s="9"/>
      <c r="D45" s="9"/>
      <c r="E45" s="9"/>
      <c r="F45" s="13">
        <f>F46+F47</f>
        <v>189</v>
      </c>
    </row>
    <row r="46" spans="1:6" ht="182.25" customHeight="1">
      <c r="A46" s="9" t="s">
        <v>76</v>
      </c>
      <c r="B46" s="9" t="s">
        <v>77</v>
      </c>
      <c r="C46" s="9">
        <v>240</v>
      </c>
      <c r="D46" s="11" t="s">
        <v>141</v>
      </c>
      <c r="E46" s="9" t="s">
        <v>78</v>
      </c>
      <c r="F46" s="13">
        <v>179</v>
      </c>
    </row>
    <row r="47" spans="1:6" ht="171" customHeight="1">
      <c r="A47" s="9" t="s">
        <v>79</v>
      </c>
      <c r="B47" s="9" t="s">
        <v>80</v>
      </c>
      <c r="C47" s="9">
        <v>240</v>
      </c>
      <c r="D47" s="11" t="s">
        <v>141</v>
      </c>
      <c r="E47" s="9" t="s">
        <v>78</v>
      </c>
      <c r="F47" s="13">
        <v>10</v>
      </c>
    </row>
    <row r="48" spans="1:6" ht="54.75" customHeight="1">
      <c r="A48" s="9" t="s">
        <v>137</v>
      </c>
      <c r="B48" s="9" t="s">
        <v>81</v>
      </c>
      <c r="C48" s="9"/>
      <c r="D48" s="9"/>
      <c r="E48" s="9"/>
      <c r="F48" s="13">
        <f>F49</f>
        <v>10</v>
      </c>
    </row>
    <row r="49" spans="1:6" ht="180" customHeight="1">
      <c r="A49" s="9" t="s">
        <v>82</v>
      </c>
      <c r="B49" s="9" t="s">
        <v>83</v>
      </c>
      <c r="C49" s="9">
        <v>240</v>
      </c>
      <c r="D49" s="11" t="s">
        <v>141</v>
      </c>
      <c r="E49" s="9" t="s">
        <v>78</v>
      </c>
      <c r="F49" s="13">
        <v>10</v>
      </c>
    </row>
    <row r="50" spans="1:6" ht="54.75" customHeight="1">
      <c r="A50" s="9" t="s">
        <v>149</v>
      </c>
      <c r="B50" s="9" t="s">
        <v>84</v>
      </c>
      <c r="C50" s="9"/>
      <c r="D50" s="9"/>
      <c r="E50" s="9"/>
      <c r="F50" s="13">
        <f>F51+F57</f>
        <v>9588.6</v>
      </c>
    </row>
    <row r="51" spans="1:6" ht="67.5" customHeight="1">
      <c r="A51" s="9" t="s">
        <v>85</v>
      </c>
      <c r="B51" s="9" t="s">
        <v>86</v>
      </c>
      <c r="C51" s="9"/>
      <c r="D51" s="9"/>
      <c r="E51" s="9"/>
      <c r="F51" s="13">
        <f>F52+F53+F54+F55+F56</f>
        <v>9043.2000000000007</v>
      </c>
    </row>
    <row r="52" spans="1:6" ht="163.5" customHeight="1">
      <c r="A52" s="9" t="s">
        <v>87</v>
      </c>
      <c r="B52" s="9" t="s">
        <v>88</v>
      </c>
      <c r="C52" s="9">
        <v>120</v>
      </c>
      <c r="D52" s="9" t="s">
        <v>20</v>
      </c>
      <c r="E52" s="9" t="s">
        <v>28</v>
      </c>
      <c r="F52" s="13">
        <v>985.4</v>
      </c>
    </row>
    <row r="53" spans="1:6" ht="167.25" customHeight="1">
      <c r="A53" s="9" t="s">
        <v>87</v>
      </c>
      <c r="B53" s="9" t="s">
        <v>89</v>
      </c>
      <c r="C53" s="9">
        <v>120</v>
      </c>
      <c r="D53" s="9" t="s">
        <v>20</v>
      </c>
      <c r="E53" s="9" t="s">
        <v>90</v>
      </c>
      <c r="F53" s="13">
        <v>4659.8</v>
      </c>
    </row>
    <row r="54" spans="1:6" ht="163.5" customHeight="1">
      <c r="A54" s="9" t="s">
        <v>91</v>
      </c>
      <c r="B54" s="9" t="s">
        <v>92</v>
      </c>
      <c r="C54" s="9">
        <v>240</v>
      </c>
      <c r="D54" s="9" t="s">
        <v>20</v>
      </c>
      <c r="E54" s="9" t="s">
        <v>90</v>
      </c>
      <c r="F54" s="13">
        <v>3277</v>
      </c>
    </row>
    <row r="55" spans="1:6" ht="168" customHeight="1">
      <c r="A55" s="9" t="s">
        <v>93</v>
      </c>
      <c r="B55" s="9" t="s">
        <v>94</v>
      </c>
      <c r="C55" s="9">
        <v>240</v>
      </c>
      <c r="D55" s="11" t="s">
        <v>141</v>
      </c>
      <c r="E55" s="9" t="s">
        <v>78</v>
      </c>
      <c r="F55" s="13">
        <v>44.5</v>
      </c>
    </row>
    <row r="56" spans="1:6" ht="126">
      <c r="A56" s="9" t="s">
        <v>95</v>
      </c>
      <c r="B56" s="9" t="s">
        <v>94</v>
      </c>
      <c r="C56" s="9">
        <v>850</v>
      </c>
      <c r="D56" s="11" t="s">
        <v>141</v>
      </c>
      <c r="E56" s="9" t="s">
        <v>78</v>
      </c>
      <c r="F56" s="13">
        <v>76.5</v>
      </c>
    </row>
    <row r="57" spans="1:6" ht="42.75" customHeight="1">
      <c r="A57" s="9" t="s">
        <v>96</v>
      </c>
      <c r="B57" s="9" t="s">
        <v>97</v>
      </c>
      <c r="C57" s="9"/>
      <c r="D57" s="9"/>
      <c r="E57" s="9"/>
      <c r="F57" s="13">
        <f>F58</f>
        <v>545.4</v>
      </c>
    </row>
    <row r="58" spans="1:6" ht="279" customHeight="1">
      <c r="A58" s="9" t="s">
        <v>98</v>
      </c>
      <c r="B58" s="9" t="s">
        <v>99</v>
      </c>
      <c r="C58" s="9">
        <v>880</v>
      </c>
      <c r="D58" s="11" t="s">
        <v>141</v>
      </c>
      <c r="E58" s="11" t="s">
        <v>142</v>
      </c>
      <c r="F58" s="13">
        <v>545.4</v>
      </c>
    </row>
    <row r="59" spans="1:6" ht="63">
      <c r="A59" s="9" t="s">
        <v>100</v>
      </c>
      <c r="B59" s="9" t="s">
        <v>101</v>
      </c>
      <c r="C59" s="9"/>
      <c r="D59" s="9"/>
      <c r="E59" s="9"/>
      <c r="F59" s="13">
        <f>F60+F63</f>
        <v>8835.6999999999989</v>
      </c>
    </row>
    <row r="60" spans="1:6" ht="23.25" customHeight="1">
      <c r="A60" s="9" t="s">
        <v>102</v>
      </c>
      <c r="B60" s="9" t="s">
        <v>103</v>
      </c>
      <c r="C60" s="9"/>
      <c r="D60" s="9"/>
      <c r="E60" s="9"/>
      <c r="F60" s="13">
        <f>F61+F62</f>
        <v>7061.4</v>
      </c>
    </row>
    <row r="61" spans="1:6" ht="153.75" customHeight="1">
      <c r="A61" s="9" t="s">
        <v>104</v>
      </c>
      <c r="B61" s="9" t="s">
        <v>105</v>
      </c>
      <c r="C61" s="9">
        <v>240</v>
      </c>
      <c r="D61" s="9" t="s">
        <v>27</v>
      </c>
      <c r="E61" s="9" t="s">
        <v>45</v>
      </c>
      <c r="F61" s="13">
        <v>3796.8</v>
      </c>
    </row>
    <row r="62" spans="1:6" ht="171" customHeight="1">
      <c r="A62" s="9" t="s">
        <v>106</v>
      </c>
      <c r="B62" s="9" t="s">
        <v>107</v>
      </c>
      <c r="C62" s="9">
        <v>240</v>
      </c>
      <c r="D62" s="9" t="s">
        <v>27</v>
      </c>
      <c r="E62" s="9" t="s">
        <v>45</v>
      </c>
      <c r="F62" s="13">
        <v>3264.6</v>
      </c>
    </row>
    <row r="63" spans="1:6" ht="40.5" customHeight="1">
      <c r="A63" s="9" t="s">
        <v>108</v>
      </c>
      <c r="B63" s="9" t="s">
        <v>109</v>
      </c>
      <c r="C63" s="9"/>
      <c r="D63" s="9"/>
      <c r="E63" s="9"/>
      <c r="F63" s="13">
        <f>F64</f>
        <v>1774.3</v>
      </c>
    </row>
    <row r="64" spans="1:6" ht="151.5" customHeight="1">
      <c r="A64" s="9" t="s">
        <v>110</v>
      </c>
      <c r="B64" s="9" t="s">
        <v>111</v>
      </c>
      <c r="C64" s="9">
        <v>240</v>
      </c>
      <c r="D64" s="9" t="s">
        <v>90</v>
      </c>
      <c r="E64" s="9">
        <v>12</v>
      </c>
      <c r="F64" s="13">
        <v>1774.3</v>
      </c>
    </row>
    <row r="65" spans="1:6" ht="38.25" customHeight="1">
      <c r="A65" s="9" t="s">
        <v>112</v>
      </c>
      <c r="B65" s="9" t="s">
        <v>113</v>
      </c>
      <c r="C65" s="9"/>
      <c r="D65" s="9"/>
      <c r="E65" s="9"/>
      <c r="F65" s="13">
        <f>F66</f>
        <v>735.09999999999991</v>
      </c>
    </row>
    <row r="66" spans="1:6" ht="22.5" customHeight="1">
      <c r="A66" s="9" t="s">
        <v>114</v>
      </c>
      <c r="B66" s="9" t="s">
        <v>115</v>
      </c>
      <c r="C66" s="9"/>
      <c r="D66" s="9"/>
      <c r="E66" s="9"/>
      <c r="F66" s="13">
        <f>F67+F68+F69+F70+F71+F72+F73+F74</f>
        <v>735.09999999999991</v>
      </c>
    </row>
    <row r="67" spans="1:6" ht="101.25" customHeight="1">
      <c r="A67" s="9" t="s">
        <v>116</v>
      </c>
      <c r="B67" s="9" t="s">
        <v>117</v>
      </c>
      <c r="C67" s="9">
        <v>120</v>
      </c>
      <c r="D67" s="9" t="s">
        <v>28</v>
      </c>
      <c r="E67" s="9" t="s">
        <v>45</v>
      </c>
      <c r="F67" s="13">
        <v>174.8</v>
      </c>
    </row>
    <row r="68" spans="1:6" ht="293.25" customHeight="1">
      <c r="A68" s="9" t="s">
        <v>118</v>
      </c>
      <c r="B68" s="9" t="s">
        <v>119</v>
      </c>
      <c r="C68" s="9">
        <v>240</v>
      </c>
      <c r="D68" s="9" t="s">
        <v>20</v>
      </c>
      <c r="E68" s="9" t="s">
        <v>90</v>
      </c>
      <c r="F68" s="13">
        <v>0.2</v>
      </c>
    </row>
    <row r="69" spans="1:6" ht="227.25" customHeight="1">
      <c r="A69" s="9" t="s">
        <v>120</v>
      </c>
      <c r="B69" s="9" t="s">
        <v>121</v>
      </c>
      <c r="C69" s="9">
        <v>540</v>
      </c>
      <c r="D69" s="9" t="s">
        <v>20</v>
      </c>
      <c r="E69" s="9" t="s">
        <v>90</v>
      </c>
      <c r="F69" s="13">
        <v>90.9</v>
      </c>
    </row>
    <row r="70" spans="1:6" ht="212.25" customHeight="1">
      <c r="A70" s="9" t="s">
        <v>122</v>
      </c>
      <c r="B70" s="9" t="s">
        <v>123</v>
      </c>
      <c r="C70" s="9">
        <v>540</v>
      </c>
      <c r="D70" s="9" t="s">
        <v>20</v>
      </c>
      <c r="E70" s="9" t="s">
        <v>90</v>
      </c>
      <c r="F70" s="13">
        <v>90.9</v>
      </c>
    </row>
    <row r="71" spans="1:6" ht="120.75" customHeight="1">
      <c r="A71" s="9" t="s">
        <v>124</v>
      </c>
      <c r="B71" s="9" t="s">
        <v>125</v>
      </c>
      <c r="C71" s="9">
        <v>540</v>
      </c>
      <c r="D71" s="9" t="s">
        <v>20</v>
      </c>
      <c r="E71" s="9" t="s">
        <v>126</v>
      </c>
      <c r="F71" s="13">
        <v>32.9</v>
      </c>
    </row>
    <row r="72" spans="1:6" ht="131.25" customHeight="1">
      <c r="A72" s="9" t="s">
        <v>127</v>
      </c>
      <c r="B72" s="9" t="s">
        <v>128</v>
      </c>
      <c r="C72" s="9">
        <v>540</v>
      </c>
      <c r="D72" s="9" t="s">
        <v>20</v>
      </c>
      <c r="E72" s="9" t="s">
        <v>78</v>
      </c>
      <c r="F72" s="13">
        <v>100.7</v>
      </c>
    </row>
    <row r="73" spans="1:6" ht="147.75" customHeight="1">
      <c r="A73" s="9" t="s">
        <v>129</v>
      </c>
      <c r="B73" s="9" t="s">
        <v>130</v>
      </c>
      <c r="C73" s="9">
        <v>540</v>
      </c>
      <c r="D73" s="9" t="s">
        <v>20</v>
      </c>
      <c r="E73" s="9" t="s">
        <v>78</v>
      </c>
      <c r="F73" s="13">
        <v>44.7</v>
      </c>
    </row>
    <row r="74" spans="1:6" ht="133.5" customHeight="1">
      <c r="A74" s="9" t="s">
        <v>131</v>
      </c>
      <c r="B74" s="9" t="s">
        <v>132</v>
      </c>
      <c r="C74" s="9">
        <v>850</v>
      </c>
      <c r="D74" s="9" t="s">
        <v>20</v>
      </c>
      <c r="E74" s="9" t="s">
        <v>78</v>
      </c>
      <c r="F74" s="13">
        <v>200</v>
      </c>
    </row>
    <row r="75" spans="1:6" ht="18.75">
      <c r="A75" s="18"/>
      <c r="B75" s="18"/>
      <c r="C75" s="18"/>
      <c r="D75" s="18"/>
      <c r="E75" s="18"/>
      <c r="F75" s="18"/>
    </row>
    <row r="76" spans="1:6" ht="18.75">
      <c r="A76" s="15"/>
      <c r="B76" s="15"/>
      <c r="C76" s="15"/>
      <c r="D76" s="15"/>
      <c r="E76" s="15"/>
      <c r="F76" s="15"/>
    </row>
    <row r="77" spans="1:6" ht="18.75" customHeight="1">
      <c r="A77" s="15" t="s">
        <v>133</v>
      </c>
      <c r="B77" s="15"/>
      <c r="C77" s="15"/>
      <c r="D77" s="15"/>
      <c r="E77" s="15"/>
      <c r="F77" s="15"/>
    </row>
    <row r="78" spans="1:6" ht="37.5" customHeight="1">
      <c r="A78" s="15" t="s">
        <v>138</v>
      </c>
      <c r="B78" s="15"/>
      <c r="C78" s="15"/>
      <c r="D78" s="15"/>
      <c r="E78" s="15"/>
      <c r="F78" s="15"/>
    </row>
    <row r="79" spans="1:6" ht="15.75">
      <c r="A79" s="8"/>
    </row>
  </sheetData>
  <mergeCells count="16">
    <mergeCell ref="A1:F1"/>
    <mergeCell ref="A2:F2"/>
    <mergeCell ref="A3:F3"/>
    <mergeCell ref="A4:F4"/>
    <mergeCell ref="A5:F5"/>
    <mergeCell ref="A6:F6"/>
    <mergeCell ref="B28:B29"/>
    <mergeCell ref="C28:C29"/>
    <mergeCell ref="D28:D29"/>
    <mergeCell ref="E28:E29"/>
    <mergeCell ref="F28:F29"/>
    <mergeCell ref="A76:F76"/>
    <mergeCell ref="A77:F77"/>
    <mergeCell ref="A78:F78"/>
    <mergeCell ref="A28:A29"/>
    <mergeCell ref="A75:F75"/>
  </mergeCells>
  <pageMargins left="0.70866141732283472" right="0.70866141732283472" top="0.74803149606299213" bottom="0.74803149606299213" header="0.31496062992125984" footer="0.31496062992125984"/>
  <pageSetup paperSize="9" orientation="portrait" horizontalDpi="180" verticalDpi="18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Лист1!_GoBack</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2016-06-28T05:14:15Z</dcterms:modified>
</cp:coreProperties>
</file>